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axis673.sharepoint.com/sites/red/Delte dokumenter/Redaktørmapper/JNI - Jeanne Nielsen/Udgivelser/Økonomistyring i praksis/Produktforløb/Kapitel 5/"/>
    </mc:Choice>
  </mc:AlternateContent>
  <xr:revisionPtr revIDLastSave="5" documentId="8_{9387C90A-0CFD-461A-B2C0-0B33D98B4B72}" xr6:coauthVersionLast="45" xr6:coauthVersionMax="45" xr10:uidLastSave="{52409D82-052B-41C8-AA22-9D4858AFA58C}"/>
  <bookViews>
    <workbookView xWindow="28680" yWindow="-120" windowWidth="29040" windowHeight="15840" xr2:uid="{9D795DFF-E7AA-4677-985E-F4966515AEA6}"/>
  </bookViews>
  <sheets>
    <sheet name="Normt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6" i="1" l="1"/>
  <c r="D35" i="1"/>
  <c r="D34" i="1"/>
  <c r="D33" i="1"/>
  <c r="D32" i="1"/>
  <c r="D31" i="1"/>
  <c r="C29" i="1"/>
  <c r="D29" i="1" s="1"/>
  <c r="D28" i="1"/>
  <c r="D27" i="1"/>
  <c r="D26" i="1"/>
  <c r="D25" i="1"/>
  <c r="D24" i="1"/>
  <c r="D23" i="1"/>
  <c r="D22" i="1"/>
  <c r="D21" i="1"/>
  <c r="D20" i="1"/>
  <c r="C3" i="1"/>
  <c r="C20" i="1"/>
  <c r="C11" i="1" l="1"/>
  <c r="F3" i="1"/>
  <c r="D8" i="1" l="1"/>
  <c r="F8" i="1" s="1"/>
  <c r="D11" i="1"/>
  <c r="F11" i="1" s="1"/>
  <c r="D5" i="1"/>
  <c r="F5" i="1" s="1"/>
  <c r="D7" i="1"/>
  <c r="F7" i="1" s="1"/>
  <c r="D12" i="1"/>
  <c r="F12" i="1" s="1"/>
  <c r="D14" i="1"/>
  <c r="F14" i="1" s="1"/>
  <c r="D16" i="1"/>
  <c r="F16" i="1" s="1"/>
  <c r="D17" i="1"/>
  <c r="F17" i="1" s="1"/>
  <c r="D4" i="1"/>
  <c r="F4" i="1" s="1"/>
  <c r="D6" i="1"/>
  <c r="F6" i="1" s="1"/>
  <c r="C9" i="1"/>
  <c r="D13" i="1"/>
  <c r="F13" i="1" s="1"/>
  <c r="D15" i="1"/>
  <c r="F15" i="1" s="1"/>
  <c r="D9" i="1" l="1"/>
  <c r="F9" i="1" s="1"/>
  <c r="C18" i="1"/>
  <c r="F35" i="1" l="1"/>
  <c r="F33" i="1"/>
  <c r="F31" i="1"/>
  <c r="F28" i="1"/>
  <c r="F26" i="1"/>
  <c r="F24" i="1"/>
  <c r="F22" i="1"/>
  <c r="F34" i="1"/>
  <c r="F32" i="1"/>
  <c r="F27" i="1"/>
  <c r="F25" i="1"/>
  <c r="F23" i="1"/>
  <c r="F21" i="1"/>
  <c r="F20" i="1"/>
  <c r="D18" i="1"/>
  <c r="F18" i="1" s="1"/>
  <c r="C36" i="1" l="1"/>
  <c r="F36" i="1" s="1"/>
  <c r="F29" i="1"/>
</calcChain>
</file>

<file path=xl/sharedStrings.xml><?xml version="1.0" encoding="utf-8"?>
<sst xmlns="http://schemas.openxmlformats.org/spreadsheetml/2006/main" count="57" uniqueCount="57">
  <si>
    <t>Poster</t>
  </si>
  <si>
    <t xml:space="preserve">Normtal </t>
  </si>
  <si>
    <t xml:space="preserve">Afvigelse </t>
  </si>
  <si>
    <t>Løn, pension og feriepenge ekskl. Rengøring</t>
  </si>
  <si>
    <t>Udgift til rengøringsselskab</t>
  </si>
  <si>
    <t>Løn, pension og feriepenge til rengøring</t>
  </si>
  <si>
    <t xml:space="preserve">Øvrige direkte omkostninger </t>
  </si>
  <si>
    <t>Restaurantomsætning</t>
  </si>
  <si>
    <t>6.1</t>
  </si>
  <si>
    <t>Salg af drikkevarer</t>
  </si>
  <si>
    <t>6.2</t>
  </si>
  <si>
    <t>Salg af madvarer</t>
  </si>
  <si>
    <t>6.3</t>
  </si>
  <si>
    <t>Entreindtægter</t>
  </si>
  <si>
    <t>6.4</t>
  </si>
  <si>
    <t>Øvrige Indtægter</t>
  </si>
  <si>
    <t>9.1</t>
  </si>
  <si>
    <t>9.2</t>
  </si>
  <si>
    <t>9.3</t>
  </si>
  <si>
    <t>9.4</t>
  </si>
  <si>
    <t>Duge, servietter m.v.</t>
  </si>
  <si>
    <t>9.5</t>
  </si>
  <si>
    <t xml:space="preserve">Emballage og transport vedr. mad ud af huset </t>
  </si>
  <si>
    <t>9.6</t>
  </si>
  <si>
    <t xml:space="preserve">Fællesomkostninger i alt </t>
  </si>
  <si>
    <t>13.1</t>
  </si>
  <si>
    <t xml:space="preserve">Gager og løn inkl. feriepenge og pension til administration </t>
  </si>
  <si>
    <t>13.2</t>
  </si>
  <si>
    <t>Øvrige personaleomkostninger</t>
  </si>
  <si>
    <t>13.3</t>
  </si>
  <si>
    <t>Lokaleomkostninger</t>
  </si>
  <si>
    <t>13.4</t>
  </si>
  <si>
    <t xml:space="preserve">Indvendig reparation og vedligeholdelse </t>
  </si>
  <si>
    <t>13.5</t>
  </si>
  <si>
    <t>Marketing og repræsentation</t>
  </si>
  <si>
    <t>13.6</t>
  </si>
  <si>
    <t xml:space="preserve">Administration </t>
  </si>
  <si>
    <t>13.7</t>
  </si>
  <si>
    <t xml:space="preserve">Managment-og franchiseafgift </t>
  </si>
  <si>
    <t>13.8</t>
  </si>
  <si>
    <t>Øvrige fællesomkostninger</t>
  </si>
  <si>
    <t>Resultat før husleje, renter, afskrivninger m.v.</t>
  </si>
  <si>
    <t>Forpagtning/husleje</t>
  </si>
  <si>
    <t>Ejendomsomkostninger</t>
  </si>
  <si>
    <t xml:space="preserve">Finansiering/leasing </t>
  </si>
  <si>
    <t>18.1</t>
  </si>
  <si>
    <t>Afskrivning på inventar/biler</t>
  </si>
  <si>
    <t>18.2</t>
  </si>
  <si>
    <t>Afskrivning på bygninger</t>
  </si>
  <si>
    <t xml:space="preserve">Resultat før skat </t>
  </si>
  <si>
    <t>Vareforbrug/råvarer</t>
  </si>
  <si>
    <t>Direkte omkostninger restaurant</t>
  </si>
  <si>
    <t xml:space="preserve">Bruttoresultat restaurantdrift </t>
  </si>
  <si>
    <t>Restaurantbidrag</t>
  </si>
  <si>
    <t>Kategori 16: Cafeer og Nattelivsrestauranter</t>
  </si>
  <si>
    <t>XXNavnXX</t>
  </si>
  <si>
    <t>Normtal XXnavnXX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</si>
</sst>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_ ;_ * \-#,##0_ ;_ * &quot;-&quot;??_ ;_ @_ 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4506668294322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5" fillId="4" borderId="0" applyNumberFormat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3" fontId="0" fillId="0" borderId="2" xfId="0" applyNumberFormat="1" applyBorder="1"/>
    <xf numFmtId="165" fontId="0" fillId="0" borderId="0" xfId="0" applyNumberFormat="1"/>
    <xf numFmtId="165" fontId="0" fillId="0" borderId="0" xfId="1" applyNumberFormat="1" applyFont="1" applyBorder="1"/>
    <xf numFmtId="3" fontId="6" fillId="3" borderId="3" xfId="3" applyNumberFormat="1" applyFont="1" applyBorder="1"/>
    <xf numFmtId="0" fontId="1" fillId="0" borderId="0" xfId="0" applyFont="1"/>
    <xf numFmtId="165" fontId="6" fillId="0" borderId="0" xfId="2" applyNumberFormat="1" applyFont="1" applyFill="1" applyBorder="1"/>
    <xf numFmtId="0" fontId="8" fillId="6" borderId="0" xfId="4" applyNumberFormat="1" applyFont="1" applyFill="1" applyAlignment="1">
      <alignment horizontal="center"/>
    </xf>
    <xf numFmtId="0" fontId="8" fillId="6" borderId="0" xfId="4" applyNumberFormat="1" applyFont="1" applyFill="1"/>
    <xf numFmtId="164" fontId="8" fillId="6" borderId="2" xfId="4" applyNumberFormat="1" applyFont="1" applyFill="1" applyBorder="1" applyAlignment="1">
      <alignment horizontal="center" vertical="center"/>
    </xf>
    <xf numFmtId="0" fontId="8" fillId="6" borderId="0" xfId="4" applyNumberFormat="1" applyFont="1" applyFill="1" applyBorder="1" applyAlignment="1">
      <alignment horizontal="center" vertical="center"/>
    </xf>
    <xf numFmtId="0" fontId="0" fillId="7" borderId="0" xfId="0" applyFill="1" applyAlignment="1">
      <alignment horizontal="center"/>
    </xf>
    <xf numFmtId="0" fontId="7" fillId="7" borderId="0" xfId="0" applyFont="1" applyFill="1" applyAlignment="1">
      <alignment horizontal="left"/>
    </xf>
    <xf numFmtId="0" fontId="0" fillId="7" borderId="0" xfId="0" applyFill="1"/>
    <xf numFmtId="0" fontId="8" fillId="5" borderId="0" xfId="2" applyFont="1" applyFill="1" applyAlignment="1">
      <alignment horizontal="center"/>
    </xf>
    <xf numFmtId="0" fontId="8" fillId="5" borderId="0" xfId="2" applyFont="1" applyFill="1"/>
    <xf numFmtId="3" fontId="8" fillId="5" borderId="2" xfId="2" applyNumberFormat="1" applyFont="1" applyFill="1" applyBorder="1"/>
    <xf numFmtId="165" fontId="4" fillId="5" borderId="0" xfId="0" applyNumberFormat="1" applyFont="1" applyFill="1"/>
    <xf numFmtId="165" fontId="8" fillId="5" borderId="0" xfId="2" applyNumberFormat="1" applyFont="1" applyFill="1" applyBorder="1"/>
    <xf numFmtId="3" fontId="4" fillId="5" borderId="2" xfId="0" applyNumberFormat="1" applyFont="1" applyFill="1" applyBorder="1"/>
  </cellXfs>
  <cellStyles count="5">
    <cellStyle name="Beregning" xfId="3" builtinId="22"/>
    <cellStyle name="Farve1" xfId="4" builtinId="29"/>
    <cellStyle name="God" xfId="2" builtinId="26"/>
    <cellStyle name="Normal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4FC42-E556-411D-8918-F3373A762F5A}">
  <dimension ref="A1:F36"/>
  <sheetViews>
    <sheetView tabSelected="1" workbookViewId="0">
      <selection activeCell="A2" sqref="A2"/>
    </sheetView>
  </sheetViews>
  <sheetFormatPr defaultRowHeight="14.4" x14ac:dyDescent="0.3"/>
  <cols>
    <col min="2" max="2" width="47.6640625" customWidth="1"/>
    <col min="3" max="3" width="14.33203125" bestFit="1" customWidth="1"/>
    <col min="4" max="4" width="20.6640625" bestFit="1" customWidth="1"/>
    <col min="5" max="5" width="11.33203125" customWidth="1"/>
    <col min="6" max="6" width="10.33203125" customWidth="1"/>
  </cols>
  <sheetData>
    <row r="1" spans="1:6" ht="31.2" x14ac:dyDescent="0.6">
      <c r="A1" s="12"/>
      <c r="B1" s="13" t="s">
        <v>54</v>
      </c>
      <c r="C1" s="14"/>
      <c r="D1" s="14"/>
    </row>
    <row r="2" spans="1:6" x14ac:dyDescent="0.3">
      <c r="A2" s="8"/>
      <c r="B2" s="9" t="s">
        <v>0</v>
      </c>
      <c r="C2" s="10" t="s">
        <v>55</v>
      </c>
      <c r="D2" s="11" t="s">
        <v>56</v>
      </c>
      <c r="E2" s="11" t="s">
        <v>1</v>
      </c>
      <c r="F2" s="11" t="s">
        <v>2</v>
      </c>
    </row>
    <row r="3" spans="1:6" x14ac:dyDescent="0.3">
      <c r="A3" s="1">
        <v>6</v>
      </c>
      <c r="B3" t="s">
        <v>7</v>
      </c>
      <c r="C3" s="2">
        <f>SUM(C4:C7)</f>
        <v>0</v>
      </c>
      <c r="D3" s="3">
        <v>1</v>
      </c>
      <c r="E3" s="3">
        <v>1</v>
      </c>
      <c r="F3" s="4">
        <f>D3-E3</f>
        <v>0</v>
      </c>
    </row>
    <row r="4" spans="1:6" x14ac:dyDescent="0.3">
      <c r="A4" s="1" t="s">
        <v>8</v>
      </c>
      <c r="B4" s="6" t="s">
        <v>9</v>
      </c>
      <c r="C4" s="5"/>
      <c r="D4" s="3" t="e">
        <f>C4/C3</f>
        <v>#DIV/0!</v>
      </c>
      <c r="E4" s="3">
        <v>0.56799999999999995</v>
      </c>
      <c r="F4" s="4" t="e">
        <f t="shared" ref="F4:F36" si="0">D4-E4</f>
        <v>#DIV/0!</v>
      </c>
    </row>
    <row r="5" spans="1:6" x14ac:dyDescent="0.3">
      <c r="A5" s="1" t="s">
        <v>10</v>
      </c>
      <c r="B5" s="6" t="s">
        <v>11</v>
      </c>
      <c r="C5" s="5"/>
      <c r="D5" s="3" t="e">
        <f>C5/C3</f>
        <v>#DIV/0!</v>
      </c>
      <c r="E5" s="3">
        <v>0.40799999999999997</v>
      </c>
      <c r="F5" s="4" t="e">
        <f t="shared" si="0"/>
        <v>#DIV/0!</v>
      </c>
    </row>
    <row r="6" spans="1:6" x14ac:dyDescent="0.3">
      <c r="A6" s="1" t="s">
        <v>12</v>
      </c>
      <c r="B6" s="6" t="s">
        <v>13</v>
      </c>
      <c r="C6" s="5"/>
      <c r="D6" s="3" t="e">
        <f>C6/C3</f>
        <v>#DIV/0!</v>
      </c>
      <c r="E6" s="3">
        <v>8.9999999999999993E-3</v>
      </c>
      <c r="F6" s="4" t="e">
        <f t="shared" si="0"/>
        <v>#DIV/0!</v>
      </c>
    </row>
    <row r="7" spans="1:6" x14ac:dyDescent="0.3">
      <c r="A7" s="1" t="s">
        <v>14</v>
      </c>
      <c r="B7" s="6" t="s">
        <v>15</v>
      </c>
      <c r="C7" s="5"/>
      <c r="D7" s="3" t="e">
        <f>C7/C3</f>
        <v>#DIV/0!</v>
      </c>
      <c r="E7" s="3">
        <v>1.4999999999999999E-2</v>
      </c>
      <c r="F7" s="4" t="e">
        <f t="shared" si="0"/>
        <v>#DIV/0!</v>
      </c>
    </row>
    <row r="8" spans="1:6" x14ac:dyDescent="0.3">
      <c r="A8" s="1">
        <v>7</v>
      </c>
      <c r="B8" t="s">
        <v>50</v>
      </c>
      <c r="C8" s="5"/>
      <c r="D8" s="3" t="e">
        <f>C8/C3</f>
        <v>#DIV/0!</v>
      </c>
      <c r="E8" s="3">
        <v>0.28999999999999998</v>
      </c>
      <c r="F8" s="4" t="e">
        <f t="shared" si="0"/>
        <v>#DIV/0!</v>
      </c>
    </row>
    <row r="9" spans="1:6" x14ac:dyDescent="0.3">
      <c r="A9" s="15">
        <v>8</v>
      </c>
      <c r="B9" s="16" t="s">
        <v>52</v>
      </c>
      <c r="C9" s="17">
        <f>C3-C8</f>
        <v>0</v>
      </c>
      <c r="D9" s="18" t="e">
        <f>C9/C3</f>
        <v>#DIV/0!</v>
      </c>
      <c r="E9" s="18">
        <v>0.71</v>
      </c>
      <c r="F9" s="19" t="e">
        <f t="shared" si="0"/>
        <v>#DIV/0!</v>
      </c>
    </row>
    <row r="10" spans="1:6" x14ac:dyDescent="0.3">
      <c r="C10" s="2"/>
      <c r="D10" s="3"/>
      <c r="E10" s="3"/>
      <c r="F10" s="3"/>
    </row>
    <row r="11" spans="1:6" x14ac:dyDescent="0.3">
      <c r="A11" s="1">
        <v>9</v>
      </c>
      <c r="B11" t="s">
        <v>51</v>
      </c>
      <c r="C11" s="2">
        <f>SUM(C12:C17)</f>
        <v>0</v>
      </c>
      <c r="D11" s="3" t="e">
        <f>C11/C3</f>
        <v>#DIV/0!</v>
      </c>
      <c r="E11" s="3">
        <v>0.41799999999999998</v>
      </c>
      <c r="F11" s="4" t="e">
        <f t="shared" si="0"/>
        <v>#DIV/0!</v>
      </c>
    </row>
    <row r="12" spans="1:6" x14ac:dyDescent="0.3">
      <c r="A12" s="1" t="s">
        <v>16</v>
      </c>
      <c r="B12" t="s">
        <v>3</v>
      </c>
      <c r="C12" s="5"/>
      <c r="D12" s="3" t="e">
        <f>C12/C3</f>
        <v>#DIV/0!</v>
      </c>
      <c r="E12" s="3">
        <v>0.32700000000000001</v>
      </c>
      <c r="F12" s="4" t="e">
        <f t="shared" si="0"/>
        <v>#DIV/0!</v>
      </c>
    </row>
    <row r="13" spans="1:6" x14ac:dyDescent="0.3">
      <c r="A13" s="1" t="s">
        <v>17</v>
      </c>
      <c r="B13" t="s">
        <v>4</v>
      </c>
      <c r="C13" s="5"/>
      <c r="D13" s="3" t="e">
        <f>C13/C3</f>
        <v>#DIV/0!</v>
      </c>
      <c r="E13" s="3">
        <v>2.8000000000000001E-2</v>
      </c>
      <c r="F13" s="4" t="e">
        <f t="shared" si="0"/>
        <v>#DIV/0!</v>
      </c>
    </row>
    <row r="14" spans="1:6" x14ac:dyDescent="0.3">
      <c r="A14" s="1" t="s">
        <v>18</v>
      </c>
      <c r="B14" t="s">
        <v>5</v>
      </c>
      <c r="C14" s="5"/>
      <c r="D14" s="3" t="e">
        <f>C14/C3</f>
        <v>#DIV/0!</v>
      </c>
      <c r="E14" s="3">
        <v>1.9E-2</v>
      </c>
      <c r="F14" s="4" t="e">
        <f t="shared" si="0"/>
        <v>#DIV/0!</v>
      </c>
    </row>
    <row r="15" spans="1:6" x14ac:dyDescent="0.3">
      <c r="A15" s="1" t="s">
        <v>19</v>
      </c>
      <c r="B15" t="s">
        <v>20</v>
      </c>
      <c r="C15" s="5"/>
      <c r="D15" s="3" t="e">
        <f>C15/C3</f>
        <v>#DIV/0!</v>
      </c>
      <c r="E15" s="3">
        <v>8.0000000000000002E-3</v>
      </c>
      <c r="F15" s="4" t="e">
        <f t="shared" si="0"/>
        <v>#DIV/0!</v>
      </c>
    </row>
    <row r="16" spans="1:6" x14ac:dyDescent="0.3">
      <c r="A16" s="1" t="s">
        <v>21</v>
      </c>
      <c r="B16" s="6" t="s">
        <v>22</v>
      </c>
      <c r="C16" s="5"/>
      <c r="D16" s="3" t="e">
        <f>C16/C3</f>
        <v>#DIV/0!</v>
      </c>
      <c r="E16" s="3">
        <v>1E-3</v>
      </c>
      <c r="F16" s="4" t="e">
        <f t="shared" si="0"/>
        <v>#DIV/0!</v>
      </c>
    </row>
    <row r="17" spans="1:6" x14ac:dyDescent="0.3">
      <c r="A17" s="1" t="s">
        <v>23</v>
      </c>
      <c r="B17" t="s">
        <v>6</v>
      </c>
      <c r="C17" s="5"/>
      <c r="D17" s="3" t="e">
        <f>C17/C3</f>
        <v>#DIV/0!</v>
      </c>
      <c r="E17" s="3">
        <v>3.5000000000000003E-2</v>
      </c>
      <c r="F17" s="4" t="e">
        <f t="shared" si="0"/>
        <v>#DIV/0!</v>
      </c>
    </row>
    <row r="18" spans="1:6" x14ac:dyDescent="0.3">
      <c r="A18" s="15">
        <v>10</v>
      </c>
      <c r="B18" s="16" t="s">
        <v>53</v>
      </c>
      <c r="C18" s="17">
        <f>C9-C11</f>
        <v>0</v>
      </c>
      <c r="D18" s="18" t="e">
        <f>C18/C3</f>
        <v>#DIV/0!</v>
      </c>
      <c r="E18" s="18">
        <v>0.29199999999999998</v>
      </c>
      <c r="F18" s="19" t="e">
        <f t="shared" si="0"/>
        <v>#DIV/0!</v>
      </c>
    </row>
    <row r="19" spans="1:6" x14ac:dyDescent="0.3">
      <c r="C19" s="2"/>
      <c r="D19" s="3"/>
      <c r="E19" s="3"/>
      <c r="F19" s="3"/>
    </row>
    <row r="20" spans="1:6" x14ac:dyDescent="0.3">
      <c r="A20" s="1">
        <v>13</v>
      </c>
      <c r="B20" t="s">
        <v>24</v>
      </c>
      <c r="C20" s="2">
        <f>SUM(C21:C28)</f>
        <v>0</v>
      </c>
      <c r="D20" s="3" t="e">
        <f>C20/C3</f>
        <v>#DIV/0!</v>
      </c>
      <c r="E20" s="3">
        <v>0.11600000000000001</v>
      </c>
      <c r="F20" s="7" t="e">
        <f t="shared" si="0"/>
        <v>#DIV/0!</v>
      </c>
    </row>
    <row r="21" spans="1:6" x14ac:dyDescent="0.3">
      <c r="A21" s="1" t="s">
        <v>25</v>
      </c>
      <c r="B21" t="s">
        <v>26</v>
      </c>
      <c r="C21" s="5"/>
      <c r="D21" s="3" t="e">
        <f>C21/C3</f>
        <v>#DIV/0!</v>
      </c>
      <c r="E21" s="3">
        <v>3.2000000000000001E-2</v>
      </c>
      <c r="F21" s="7" t="e">
        <f t="shared" si="0"/>
        <v>#DIV/0!</v>
      </c>
    </row>
    <row r="22" spans="1:6" x14ac:dyDescent="0.3">
      <c r="A22" s="1" t="s">
        <v>27</v>
      </c>
      <c r="B22" t="s">
        <v>28</v>
      </c>
      <c r="C22" s="5"/>
      <c r="D22" s="3" t="e">
        <f>C22/C3</f>
        <v>#DIV/0!</v>
      </c>
      <c r="E22" s="3">
        <v>0.02</v>
      </c>
      <c r="F22" s="7" t="e">
        <f t="shared" si="0"/>
        <v>#DIV/0!</v>
      </c>
    </row>
    <row r="23" spans="1:6" x14ac:dyDescent="0.3">
      <c r="A23" s="1" t="s">
        <v>29</v>
      </c>
      <c r="B23" t="s">
        <v>30</v>
      </c>
      <c r="C23" s="5"/>
      <c r="D23" s="3" t="e">
        <f>C23/C3</f>
        <v>#DIV/0!</v>
      </c>
      <c r="E23" s="3">
        <v>2.1000000000000001E-2</v>
      </c>
      <c r="F23" s="7" t="e">
        <f t="shared" si="0"/>
        <v>#DIV/0!</v>
      </c>
    </row>
    <row r="24" spans="1:6" x14ac:dyDescent="0.3">
      <c r="A24" s="1" t="s">
        <v>31</v>
      </c>
      <c r="B24" t="s">
        <v>32</v>
      </c>
      <c r="C24" s="5"/>
      <c r="D24" s="3" t="e">
        <f>C24/C3</f>
        <v>#DIV/0!</v>
      </c>
      <c r="E24" s="3">
        <v>1.4999999999999999E-2</v>
      </c>
      <c r="F24" s="7" t="e">
        <f t="shared" si="0"/>
        <v>#DIV/0!</v>
      </c>
    </row>
    <row r="25" spans="1:6" x14ac:dyDescent="0.3">
      <c r="A25" s="1" t="s">
        <v>33</v>
      </c>
      <c r="B25" t="s">
        <v>34</v>
      </c>
      <c r="C25" s="5"/>
      <c r="D25" s="3" t="e">
        <f>C25/C3</f>
        <v>#DIV/0!</v>
      </c>
      <c r="E25" s="3">
        <v>-6.0000000000000001E-3</v>
      </c>
      <c r="F25" s="7" t="e">
        <f t="shared" si="0"/>
        <v>#DIV/0!</v>
      </c>
    </row>
    <row r="26" spans="1:6" x14ac:dyDescent="0.3">
      <c r="A26" s="1" t="s">
        <v>35</v>
      </c>
      <c r="B26" t="s">
        <v>36</v>
      </c>
      <c r="C26" s="5"/>
      <c r="D26" s="3" t="e">
        <f>C26/C3</f>
        <v>#DIV/0!</v>
      </c>
      <c r="E26" s="3">
        <v>3.4000000000000002E-2</v>
      </c>
      <c r="F26" s="7" t="e">
        <f t="shared" si="0"/>
        <v>#DIV/0!</v>
      </c>
    </row>
    <row r="27" spans="1:6" x14ac:dyDescent="0.3">
      <c r="A27" s="1" t="s">
        <v>37</v>
      </c>
      <c r="B27" t="s">
        <v>38</v>
      </c>
      <c r="C27" s="5"/>
      <c r="D27" s="3" t="e">
        <f>C27/C3</f>
        <v>#DIV/0!</v>
      </c>
      <c r="E27" s="3">
        <v>0</v>
      </c>
      <c r="F27" s="7" t="e">
        <f t="shared" si="0"/>
        <v>#DIV/0!</v>
      </c>
    </row>
    <row r="28" spans="1:6" x14ac:dyDescent="0.3">
      <c r="A28" s="1" t="s">
        <v>39</v>
      </c>
      <c r="B28" t="s">
        <v>40</v>
      </c>
      <c r="C28" s="5"/>
      <c r="D28" s="3" t="e">
        <f>C28/C3</f>
        <v>#DIV/0!</v>
      </c>
      <c r="E28" s="3">
        <v>0</v>
      </c>
      <c r="F28" s="7" t="e">
        <f t="shared" si="0"/>
        <v>#DIV/0!</v>
      </c>
    </row>
    <row r="29" spans="1:6" x14ac:dyDescent="0.3">
      <c r="A29" s="15">
        <v>14</v>
      </c>
      <c r="B29" s="16" t="s">
        <v>41</v>
      </c>
      <c r="C29" s="20">
        <f>C18-C20</f>
        <v>0</v>
      </c>
      <c r="D29" s="18" t="e">
        <f>C29/C3</f>
        <v>#DIV/0!</v>
      </c>
      <c r="E29" s="18">
        <v>0.17599999999999999</v>
      </c>
      <c r="F29" s="19" t="e">
        <f t="shared" si="0"/>
        <v>#DIV/0!</v>
      </c>
    </row>
    <row r="30" spans="1:6" x14ac:dyDescent="0.3">
      <c r="A30" s="1"/>
      <c r="C30" s="2"/>
      <c r="D30" s="3"/>
      <c r="E30" s="3"/>
    </row>
    <row r="31" spans="1:6" x14ac:dyDescent="0.3">
      <c r="A31" s="1">
        <v>15</v>
      </c>
      <c r="B31" t="s">
        <v>42</v>
      </c>
      <c r="C31" s="5"/>
      <c r="D31" s="3" t="e">
        <f>C31/C3</f>
        <v>#DIV/0!</v>
      </c>
      <c r="E31" s="3">
        <v>7.5999999999999998E-2</v>
      </c>
      <c r="F31" s="7" t="e">
        <f t="shared" si="0"/>
        <v>#DIV/0!</v>
      </c>
    </row>
    <row r="32" spans="1:6" x14ac:dyDescent="0.3">
      <c r="A32" s="1">
        <v>16</v>
      </c>
      <c r="B32" t="s">
        <v>43</v>
      </c>
      <c r="C32" s="5"/>
      <c r="D32" s="3" t="e">
        <f>C32/C3</f>
        <v>#DIV/0!</v>
      </c>
      <c r="E32" s="3">
        <v>3.0000000000000001E-3</v>
      </c>
      <c r="F32" s="7" t="e">
        <f t="shared" si="0"/>
        <v>#DIV/0!</v>
      </c>
    </row>
    <row r="33" spans="1:6" x14ac:dyDescent="0.3">
      <c r="A33" s="1">
        <v>17</v>
      </c>
      <c r="B33" t="s">
        <v>44</v>
      </c>
      <c r="C33" s="5"/>
      <c r="D33" s="3" t="e">
        <f>C33/C3</f>
        <v>#DIV/0!</v>
      </c>
      <c r="E33" s="3">
        <v>1.2E-2</v>
      </c>
      <c r="F33" s="7" t="e">
        <f t="shared" si="0"/>
        <v>#DIV/0!</v>
      </c>
    </row>
    <row r="34" spans="1:6" x14ac:dyDescent="0.3">
      <c r="A34" s="1" t="s">
        <v>45</v>
      </c>
      <c r="B34" t="s">
        <v>46</v>
      </c>
      <c r="C34" s="5"/>
      <c r="D34" s="3" t="e">
        <f>C34/C3</f>
        <v>#DIV/0!</v>
      </c>
      <c r="E34" s="3">
        <v>2.8000000000000001E-2</v>
      </c>
      <c r="F34" s="7" t="e">
        <f t="shared" si="0"/>
        <v>#DIV/0!</v>
      </c>
    </row>
    <row r="35" spans="1:6" x14ac:dyDescent="0.3">
      <c r="A35" s="1" t="s">
        <v>47</v>
      </c>
      <c r="B35" t="s">
        <v>48</v>
      </c>
      <c r="C35" s="5"/>
      <c r="D35" s="3" t="e">
        <f>C35/C3</f>
        <v>#DIV/0!</v>
      </c>
      <c r="E35" s="3">
        <v>0</v>
      </c>
      <c r="F35" s="7" t="e">
        <f t="shared" si="0"/>
        <v>#DIV/0!</v>
      </c>
    </row>
    <row r="36" spans="1:6" x14ac:dyDescent="0.3">
      <c r="A36" s="15">
        <v>19</v>
      </c>
      <c r="B36" s="16" t="s">
        <v>49</v>
      </c>
      <c r="C36" s="20">
        <f>C29-SUM(C31:C35)</f>
        <v>0</v>
      </c>
      <c r="D36" s="18" t="e">
        <f>C36/C3</f>
        <v>#DIV/0!</v>
      </c>
      <c r="E36" s="18">
        <v>5.6000000000000001E-2</v>
      </c>
      <c r="F36" s="19" t="e">
        <f t="shared" si="0"/>
        <v>#DIV/0!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1A454A24CD94D89A56E556C3608B9" ma:contentTypeVersion="17" ma:contentTypeDescription="Opret et nyt dokument." ma:contentTypeScope="" ma:versionID="56beb5fc451a226a2fda475c09cda2cf">
  <xsd:schema xmlns:xsd="http://www.w3.org/2001/XMLSchema" xmlns:xs="http://www.w3.org/2001/XMLSchema" xmlns:p="http://schemas.microsoft.com/office/2006/metadata/properties" xmlns:ns2="2f41dfeb-3aaf-4e76-8b01-6295af0a2cf6" xmlns:ns3="9c0b319e-210e-44c2-b090-f7098a947834" targetNamespace="http://schemas.microsoft.com/office/2006/metadata/properties" ma:root="true" ma:fieldsID="7acfd2f6253ca793ffd896cbba1f501f" ns2:_="" ns3:_="">
    <xsd:import namespace="2f41dfeb-3aaf-4e76-8b01-6295af0a2cf6"/>
    <xsd:import namespace="9c0b319e-210e-44c2-b090-f7098a9478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1dfeb-3aaf-4e76-8b01-6295af0a2c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ledmærker" ma:readOnly="false" ma:fieldId="{5cf76f15-5ced-4ddc-b409-7134ff3c332f}" ma:taxonomyMulti="true" ma:sspId="7f926cf8-d6ec-4170-b97f-a4c1386653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0b319e-210e-44c2-b090-f7098a94783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d193a49-4b97-4627-a2cd-1155a04b664b}" ma:internalName="TaxCatchAll" ma:showField="CatchAllData" ma:web="9c0b319e-210e-44c2-b090-f7098a9478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41dfeb-3aaf-4e76-8b01-6295af0a2cf6">
      <Terms xmlns="http://schemas.microsoft.com/office/infopath/2007/PartnerControls"/>
    </lcf76f155ced4ddcb4097134ff3c332f>
    <TaxCatchAll xmlns="9c0b319e-210e-44c2-b090-f7098a947834" xsi:nil="true"/>
  </documentManagement>
</p:properties>
</file>

<file path=customXml/itemProps1.xml><?xml version="1.0" encoding="utf-8"?>
<ds:datastoreItem xmlns:ds="http://schemas.openxmlformats.org/officeDocument/2006/customXml" ds:itemID="{4494D980-724E-4625-8A8D-95938C799B0E}"/>
</file>

<file path=customXml/itemProps2.xml><?xml version="1.0" encoding="utf-8"?>
<ds:datastoreItem xmlns:ds="http://schemas.openxmlformats.org/officeDocument/2006/customXml" ds:itemID="{B2B8ABF1-A9B2-47E8-B669-7E18A372A075}"/>
</file>

<file path=customXml/itemProps3.xml><?xml version="1.0" encoding="utf-8"?>
<ds:datastoreItem xmlns:ds="http://schemas.openxmlformats.org/officeDocument/2006/customXml" ds:itemID="{17E60DD4-3C9F-4FA8-96A6-634DEA155D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Normtal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Roedekro</dc:creator>
  <cp:lastModifiedBy>Jeanne Nielsen</cp:lastModifiedBy>
  <dcterms:created xsi:type="dcterms:W3CDTF">2020-01-22T17:52:07Z</dcterms:created>
  <dcterms:modified xsi:type="dcterms:W3CDTF">2021-01-27T09:57:34Z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0x0101006E616CD9E3556C45B1CBC2AA282534CF</vt:lpwstr>
  </property>
</Properties>
</file>